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autoCompressPictures="0" defaultThemeVersion="124226"/>
  <xr:revisionPtr revIDLastSave="0" documentId="13_ncr:1_{E1F59661-4435-43EE-8271-D4B429BA630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5" i="1"/>
  <c r="F7" i="1" l="1"/>
  <c r="E13" i="1" s="1"/>
  <c r="E11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<sst xmlns="http://schemas.openxmlformats.org/spreadsheetml/2006/main" count="14" uniqueCount="13">
  <si>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</si>
  <si>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</si>
  <si>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</si>
  <si>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</si>
  <si>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</si>
  <si>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</si>
  <si>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</si>
  <si>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</si>
  <si>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Quantità
(canoni)</t>
  </si>
  <si>
    <t>24</t>
  </si>
  <si>
    <t>manutenzione software del prodotto E-GON per RAGIONERIA GENERALE DELLO STATO (RGS)</t>
  </si>
  <si>
    <t>manutenzione software del prodotto E-GON per AGENZIA DELLE ENTRATE-RISCOSSIONE (ADER)</t>
  </si>
  <si>
    <t xml:space="preserve">Rda 52616   SERVIZIO DI MANUTENZIONE SOFTWARE DEL PRODOTTO EGON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</si>
</sst>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165" fontId="3" fillId="0" borderId="0" xfId="0" applyNumberFormat="1" applyFont="1" applyAlignment="1">
      <alignment horizontal="center" vertical="center" wrapText="1"/>
    </xf>
    <xf numFmtId="165" fontId="4" fillId="0" borderId="0" xfId="1" applyNumberForma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5" fontId="15" fillId="0" borderId="12" xfId="0" applyNumberFormat="1" applyFont="1" applyBorder="1" applyAlignment="1" applyProtection="1">
      <alignment horizontal="center" vertical="center" wrapText="1"/>
      <protection locked="0"/>
    </xf>
    <xf numFmtId="0" fontId="14" fillId="2" borderId="13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0" fontId="0" fillId="0" borderId="11" xfId="0" applyBorder="1"/>
    <xf numFmtId="0" fontId="5" fillId="0" borderId="13" xfId="1" applyFont="1" applyBorder="1" applyAlignment="1">
      <alignment horizontal="center" vertical="center" wrapText="1"/>
    </xf>
    <xf numFmtId="0" fontId="4" fillId="0" borderId="11" xfId="1" applyBorder="1" applyAlignment="1">
      <alignment horizontal="right" vertical="center"/>
    </xf>
    <xf numFmtId="0" fontId="5" fillId="0" borderId="11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0" fontId="2" fillId="0" borderId="0" xfId="0" applyFont="1"/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5"/>
  <sheetViews>
    <sheetView tabSelected="1" topLeftCell="A4" zoomScaleNormal="100" workbookViewId="0">
      <selection activeCell="D5" sqref="D5:E5"/>
    </sheetView>
  </sheetViews>
  <sheetFormatPr defaultColWidth="8.81640625" defaultRowHeight="14.5" x14ac:dyDescent="0.35"/>
  <cols>
    <col min="1" max="1" width="2.1796875" customWidth="1"/>
    <col min="2" max="2" width="1.81640625" customWidth="1"/>
    <col min="3" max="3" width="41.81640625" customWidth="1"/>
    <col min="4" max="4" width="10.453125" customWidth="1"/>
    <col min="5" max="5" width="23.453125" customWidth="1"/>
    <col min="6" max="6" width="24.81640625" customWidth="1"/>
  </cols>
  <sheetData>
    <row r="1" spans="3:9" s="32" customFormat="1" ht="14" x14ac:dyDescent="0.3">
      <c r="C1" s="32" t="s">
        <v>12</v>
      </c>
    </row>
    <row r="2" spans="3:9" ht="18" customHeight="1" thickBot="1" x14ac:dyDescent="0.4">
      <c r="G2" s="6"/>
    </row>
    <row r="3" spans="3:9" ht="15" thickBot="1" x14ac:dyDescent="0.4">
      <c r="E3" s="5" t="s">
        <v>0</v>
      </c>
      <c r="G3" s="6"/>
    </row>
    <row r="4" spans="3:9" ht="60.75" customHeight="1" thickBot="1" x14ac:dyDescent="0.4">
      <c r="C4" s="19" t="s">
        <v>1</v>
      </c>
      <c r="D4" s="12" t="s">
        <v>8</v>
      </c>
      <c r="E4" s="8" t="s">
        <v>5</v>
      </c>
      <c r="F4" s="9" t="s">
        <v>7</v>
      </c>
    </row>
    <row r="5" spans="3:9" ht="61.5" customHeight="1" thickBot="1" x14ac:dyDescent="0.4">
      <c r="C5" s="14" t="s">
        <v>10</v>
      </c>
      <c r="D5" s="13" t="s">
        <v>9</v>
      </c>
      <c r="E5" s="10"/>
      <c r="F5" s="11">
        <f>D5*E5</f>
        <v>0</v>
      </c>
    </row>
    <row r="6" spans="3:9" ht="61.5" customHeight="1" thickBot="1" x14ac:dyDescent="0.4">
      <c r="C6" s="14" t="s">
        <v>11</v>
      </c>
      <c r="D6" s="13" t="s">
        <v>9</v>
      </c>
      <c r="E6" s="18"/>
      <c r="F6" s="11">
        <f>D6*E6</f>
        <v>0</v>
      </c>
    </row>
    <row r="7" spans="3:9" ht="74.25" customHeight="1" thickBot="1" x14ac:dyDescent="0.4">
      <c r="C7" s="20" t="s">
        <v>2</v>
      </c>
      <c r="D7" s="15"/>
      <c r="E7" s="17"/>
      <c r="F7" s="16">
        <f>IF((SUM(F5:F6))&lt;=E9,(SUM(F5:F6)),"ERRORE l'importo offerto supera la base d'asta")</f>
        <v>0</v>
      </c>
    </row>
    <row r="8" spans="3:9" ht="12.75" customHeight="1" thickBot="1" x14ac:dyDescent="0.4">
      <c r="C8" s="21"/>
      <c r="E8" s="1"/>
      <c r="F8" s="3"/>
      <c r="G8" s="2"/>
      <c r="H8" s="2"/>
      <c r="I8" s="2"/>
    </row>
    <row r="9" spans="3:9" s="2" customFormat="1" ht="41.25" customHeight="1" thickBot="1" x14ac:dyDescent="0.4">
      <c r="C9" s="22" t="s">
        <v>4</v>
      </c>
      <c r="E9" s="26">
        <v>180000</v>
      </c>
      <c r="F9" s="27"/>
    </row>
    <row r="10" spans="3:9" s="2" customFormat="1" ht="15" customHeight="1" thickBot="1" x14ac:dyDescent="0.4">
      <c r="C10" s="23"/>
      <c r="E10" s="4"/>
    </row>
    <row r="11" spans="3:9" s="2" customFormat="1" ht="66" customHeight="1" thickBot="1" x14ac:dyDescent="0.4">
      <c r="C11" s="22" t="s">
        <v>6</v>
      </c>
      <c r="E11" s="28" t="str">
        <f>IF(F7&gt;E9,"ATTENZIONE: L'offerta complessiva è superiore alla Base d'asta","OK")</f>
        <v>OK</v>
      </c>
      <c r="F11" s="29"/>
      <c r="G11"/>
      <c r="H11"/>
      <c r="I11"/>
    </row>
    <row r="12" spans="3:9" s="2" customFormat="1" ht="15" customHeight="1" thickBot="1" x14ac:dyDescent="0.4">
      <c r="C12" s="24"/>
      <c r="E12" s="7"/>
      <c r="G12"/>
      <c r="H12"/>
      <c r="I12"/>
    </row>
    <row r="13" spans="3:9" ht="31.5" customHeight="1" thickBot="1" x14ac:dyDescent="0.4">
      <c r="C13" s="25" t="s">
        <v>3</v>
      </c>
      <c r="E13" s="30">
        <f>IF((F7&lt;=E9),F7,"ERRORE")</f>
        <v>0</v>
      </c>
      <c r="F13" s="31"/>
    </row>
    <row r="14" spans="3:9" x14ac:dyDescent="0.35">
      <c r="C14" s="21"/>
    </row>
    <row r="15" spans="3:9" x14ac:dyDescent="0.35">
      <c r="C15" s="21"/>
    </row>
  </sheetData>
  <sheetProtection algorithmName="SHA-512" hashValue="OoLxbH1tvG7yhlbLSwGSU/DflTno0QLYq4BiZsY24XjNfNsL5dRBSjy0bYe+1uy7VJ6T6pti3iIDP37sRJa8/Q==" saltValue="pPtpV0+YZ70QbsDXHNqyNg==" spinCount="100000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E13:F13">
    <cfRule type="cellIs" dxfId="2" priority="1" operator="greaterThan">
      <formula>$E$9</formula>
    </cfRule>
    <cfRule type="cellIs" dxfId="1" priority="2" operator="lessThanOrEqual">
      <formula>$E$9</formula>
    </cfRule>
  </conditionalFormatting>
  <conditionalFormatting sqref="F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5:E6" xr:uid="{00000000-0002-0000-0000-000000000000}">
      <formula1>(LEN(E5)-LEN(INT(E5)))&lt;=3</formula1>
    </dataValidation>
  </dataValidations>
  <pageMargins left="0.7" right="0.7" top="0.75" bottom="0.75" header="0.3" footer="0.3"/>
  <pageSetup paperSize="9" orientation="portrait" r:id="rId1"/>
  <ignoredErrors>
    <ignoredError sqref="D5: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2025-10-28T08:16:00Z</dcterms:modified>
</cp:coreProperties>
</file>